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7" i="5" l="1"/>
  <c r="O11" i="5"/>
  <c r="N11" i="5"/>
  <c r="M11" i="5"/>
  <c r="L11" i="5"/>
  <c r="J11" i="5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<sst xmlns="http://schemas.openxmlformats.org/spreadsheetml/2006/main" count="75" uniqueCount="35">
  <si>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</si>
  <si>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</si>
  <si>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</si>
  <si>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</si>
  <si>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</si>
  <si>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</si>
  <si>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</si>
  <si>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</si>
  <si>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</si>
  <si>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</si>
  <si>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</si>
  <si>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</si>
  <si>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</si>
  <si>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</si>
  <si>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</si>
  <si>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</si>
  <si>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</si>
  <si>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</si>
  <si>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</si>
  <si>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</si>
  <si>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</si>
  <si>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</si>
  <si>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</si>
  <si>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</si>
  <si>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</si>
  <si>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YK = Ylivieskan Kuula  (1909)</t>
  </si>
  <si>
    <t>Vili Pelo</t>
  </si>
  <si>
    <t>8.</t>
  </si>
  <si>
    <t>IPV  2</t>
  </si>
  <si>
    <t>9.</t>
  </si>
  <si>
    <t>YK</t>
  </si>
  <si>
    <t>4.</t>
  </si>
  <si>
    <t>YK  2</t>
  </si>
  <si>
    <t>15.11.1996   Lappeenranta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</si>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</sst>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27</v>
      </c>
      <c r="Z4" s="1" t="s">
        <v>28</v>
      </c>
      <c r="AA4" s="12">
        <v>14</v>
      </c>
      <c r="AB4" s="12">
        <v>0</v>
      </c>
      <c r="AC4" s="12">
        <v>1</v>
      </c>
      <c r="AD4" s="12">
        <v>0</v>
      </c>
      <c r="AE4" s="12">
        <v>12</v>
      </c>
      <c r="AF4" s="68">
        <v>0.24</v>
      </c>
      <c r="AG4" s="10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2" t="s">
        <v>29</v>
      </c>
      <c r="D6" s="1" t="s">
        <v>30</v>
      </c>
      <c r="E6" s="12">
        <v>9</v>
      </c>
      <c r="F6" s="12">
        <v>0</v>
      </c>
      <c r="G6" s="12">
        <v>1</v>
      </c>
      <c r="H6" s="12">
        <v>0</v>
      </c>
      <c r="I6" s="12">
        <v>19</v>
      </c>
      <c r="J6" s="68">
        <v>0.44180000000000003</v>
      </c>
      <c r="K6" s="16">
        <v>43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31</v>
      </c>
      <c r="Z6" s="1" t="s">
        <v>32</v>
      </c>
      <c r="AA6" s="12">
        <v>6</v>
      </c>
      <c r="AB6" s="12">
        <v>0</v>
      </c>
      <c r="AC6" s="12">
        <v>3</v>
      </c>
      <c r="AD6" s="12">
        <v>4</v>
      </c>
      <c r="AE6" s="12">
        <v>19</v>
      </c>
      <c r="AF6" s="68">
        <v>0.6129</v>
      </c>
      <c r="AG6" s="10">
        <v>31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4</v>
      </c>
      <c r="AR6" s="59">
        <v>0.5</v>
      </c>
      <c r="AS6" s="10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9</v>
      </c>
      <c r="F7" s="36">
        <f>SUM(F4:F6)</f>
        <v>0</v>
      </c>
      <c r="G7" s="36">
        <f>SUM(G4:G6)</f>
        <v>1</v>
      </c>
      <c r="H7" s="36">
        <f>SUM(H4:H6)</f>
        <v>0</v>
      </c>
      <c r="I7" s="36">
        <f>SUM(I4:I6)</f>
        <v>19</v>
      </c>
      <c r="J7" s="37">
        <f>PRODUCT(I7/K7)</f>
        <v>0.44186046511627908</v>
      </c>
      <c r="K7" s="21">
        <f>SUM(K4:K6)</f>
        <v>43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4</v>
      </c>
      <c r="AD7" s="36">
        <f>SUM(AD4:AD6)</f>
        <v>4</v>
      </c>
      <c r="AE7" s="36">
        <f>SUM(AE4:AE6)</f>
        <v>31</v>
      </c>
      <c r="AF7" s="37">
        <f>PRODUCT(AE7/AG7)</f>
        <v>0.38271604938271603</v>
      </c>
      <c r="AG7" s="21">
        <f>SUM(AG4:AG6)</f>
        <v>81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4</v>
      </c>
      <c r="AR7" s="37">
        <f>PRODUCT(AQ7/AS7)</f>
        <v>0.5</v>
      </c>
      <c r="AS7" s="39">
        <f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9</v>
      </c>
      <c r="F11" s="47">
        <f>PRODUCT(F7+R7)</f>
        <v>0</v>
      </c>
      <c r="G11" s="47">
        <f>PRODUCT(G7+S7)</f>
        <v>1</v>
      </c>
      <c r="H11" s="47">
        <f>PRODUCT(H7+T7)</f>
        <v>0</v>
      </c>
      <c r="I11" s="47">
        <f>PRODUCT(I7+U7)</f>
        <v>19</v>
      </c>
      <c r="J11" s="60">
        <f>PRODUCT(I11/K11)</f>
        <v>0.44186046511627908</v>
      </c>
      <c r="K11" s="16">
        <f>PRODUCT(K7+W7)</f>
        <v>43</v>
      </c>
      <c r="L11" s="53">
        <f>PRODUCT((F11+G11)/E11)</f>
        <v>0.1111111111111111</v>
      </c>
      <c r="M11" s="53">
        <f>PRODUCT(H11/E11)</f>
        <v>0</v>
      </c>
      <c r="N11" s="53">
        <f>PRODUCT((F11+G11+H11)/E11)</f>
        <v>0.1111111111111111</v>
      </c>
      <c r="O11" s="53">
        <f>PRODUCT(I11/E11)</f>
        <v>2.1111111111111112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0</v>
      </c>
      <c r="G12" s="47">
        <f>PRODUCT(AC7+AO7)</f>
        <v>4</v>
      </c>
      <c r="H12" s="47">
        <f>PRODUCT(AD7+AP7)</f>
        <v>4</v>
      </c>
      <c r="I12" s="47">
        <f>PRODUCT(AE7+AQ7)</f>
        <v>35</v>
      </c>
      <c r="J12" s="60">
        <f>PRODUCT(I12/K12)</f>
        <v>0.39325842696629215</v>
      </c>
      <c r="K12" s="10">
        <f>PRODUCT(AG7+AS7)</f>
        <v>89</v>
      </c>
      <c r="L12" s="53">
        <f>PRODUCT((F12+G12)/E12)</f>
        <v>0.18181818181818182</v>
      </c>
      <c r="M12" s="53">
        <f>PRODUCT(H12/E12)</f>
        <v>0.18181818181818182</v>
      </c>
      <c r="N12" s="53">
        <f>PRODUCT((F12+G12+H12)/E12)</f>
        <v>0.36363636363636365</v>
      </c>
      <c r="O12" s="53">
        <f>PRODUCT(I12/E12)</f>
        <v>1.5909090909090908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4</v>
      </c>
      <c r="I13" s="47">
        <f t="shared" si="0"/>
        <v>54</v>
      </c>
      <c r="J13" s="60">
        <f>PRODUCT(I13/K13)</f>
        <v>0.40909090909090912</v>
      </c>
      <c r="K13" s="16">
        <f>SUM(K10:K12)</f>
        <v>132</v>
      </c>
      <c r="L13" s="53">
        <f>PRODUCT((F13+G13)/E13)</f>
        <v>0.16129032258064516</v>
      </c>
      <c r="M13" s="53">
        <f>PRODUCT(H13/E13)</f>
        <v>0.12903225806451613</v>
      </c>
      <c r="N13" s="53">
        <f>PRODUCT((F13+G13+H13)/E13)</f>
        <v>0.29032258064516131</v>
      </c>
      <c r="O13" s="53">
        <f>PRODUCT(I13/E13)</f>
        <v>1.7419354838709677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20:34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20:34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20:34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 spans="20:34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 spans="20:34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 spans="20:34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 spans="20:34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 spans="20:34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spans="20:34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 spans="20:34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 spans="20:34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 spans="20:34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 spans="20:34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 spans="20:34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 spans="20:34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 spans="20:34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 spans="20:34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 spans="20:34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  <row r="243" spans="20:34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 spans="20:34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</row>
    <row r="245" spans="20:34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</row>
    <row r="246" spans="20:34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</row>
    <row r="247" spans="20:34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</row>
    <row r="248" spans="20:34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</row>
    <row r="249" spans="20:34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</row>
    <row r="250" spans="20:34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2018-10-15T19:18:53Z</dcterms:modified>
</cp:coreProperties>
</file>